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YOGA\Documents\2025\PRESUPUESTO\Tablero Rendición de Cuentas 2025\"/>
    </mc:Choice>
  </mc:AlternateContent>
  <xr:revisionPtr revIDLastSave="0" documentId="13_ncr:1_{65B965EE-2C05-4725-9B0D-1F9D7D757F72}" xr6:coauthVersionLast="45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2" i="1" l="1"/>
  <c r="L8" i="1"/>
  <c r="F13" i="1" l="1"/>
  <c r="O13" i="1" l="1"/>
  <c r="H22" i="1" l="1"/>
  <c r="I22" i="1" l="1"/>
</calcChain>
</file>

<file path=xl/sharedStrings.xml><?xml version="1.0" encoding="utf-8"?>
<sst xmlns="http://schemas.openxmlformats.org/spreadsheetml/2006/main" count="65" uniqueCount="59">
  <si>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</si>
  <si>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</si>
  <si>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</si>
  <si>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</si>
  <si>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</si>
  <si>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</si>
  <si>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</si>
  <si>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</si>
  <si>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</si>
  <si>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</si>
  <si>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</si>
  <si>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</si>
  <si>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</si>
  <si>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</si>
  <si>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</si>
  <si>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</si>
  <si>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</si>
  <si>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</si>
  <si>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</si>
  <si>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</si>
  <si>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</si>
  <si>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</si>
  <si>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</si>
  <si>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Región (x): _____________________</t>
  </si>
  <si>
    <t>Multiregional: ____________________</t>
  </si>
  <si>
    <t>000 personas</t>
  </si>
  <si>
    <t>PROGRAMA 2</t>
  </si>
  <si>
    <t>PROGRAMA 3</t>
  </si>
  <si>
    <t>PROGRAMA 4</t>
  </si>
  <si>
    <t>PROGRAMA 5</t>
  </si>
  <si>
    <t>000 personas
000 personas
000 personas</t>
  </si>
  <si>
    <t>Personal temporal 021
Personal temporal 022
Jornales 031</t>
  </si>
  <si>
    <t>Personal permanente 011</t>
  </si>
  <si>
    <t>GOBERNACION DEPARTAMENTAL DE CHIQUIMULA</t>
  </si>
  <si>
    <t>Grupo (000): Servicios Personales</t>
  </si>
  <si>
    <t>Grupo (100): Servicios No personales</t>
  </si>
  <si>
    <t>Grupo (200): Materiales y Suministros</t>
  </si>
  <si>
    <t>Grupo (300): Propiedad planta y equipo</t>
  </si>
  <si>
    <t>Gobernador Departamental</t>
  </si>
  <si>
    <t>Jefe Administrativo Financiero en Funciones</t>
  </si>
  <si>
    <t>Dirección y Coordinacion</t>
  </si>
  <si>
    <t>Servicio de emisión de resoluciones, autorizaciones y certificaciones</t>
  </si>
  <si>
    <t>PROGRAMA 15 Servicios de Gobierno Departamental y Registro de Personas Juridicas</t>
  </si>
  <si>
    <t xml:space="preserve">Región (2001): Región Nor-oriente </t>
  </si>
  <si>
    <t>Presupuesto vigente 2024</t>
  </si>
  <si>
    <t>Luis Allberto Compá Martinez</t>
  </si>
  <si>
    <t>Claudia Marina Morales Velasquez de Espino</t>
  </si>
  <si>
    <t>Es lograr cumplir con la misión, visión y objetivos de la instittucion para el ejercicio fiscal 2025</t>
  </si>
  <si>
    <t>TU GOBIERNO EN NÚMEROS</t>
  </si>
  <si>
    <t>Grupo (400)</t>
  </si>
  <si>
    <t>29 personas</t>
  </si>
  <si>
    <t>PRINCIPALES AVANCES O LOGROS
AL 31 DE OCTUBRE DE 2025</t>
  </si>
  <si>
    <t>1. Reunión de la mesa departamental del Plan Nacioanl de Prevención de Embarazos en Adolescentes (PLANEA), espacio en el que se abordaron estrategías y avances para fortalecer las acciones municipales durante los años 2024 y 2025.</t>
  </si>
  <si>
    <t>2. Firma de convenio que da vida a una nueva farmacia PROAM del Ministerio de Salud Pública y Asistencia Social (MSPAS), la cual funcionará en las instalaciones de la Gobernación Departamental de Chiquimula</t>
  </si>
  <si>
    <t>3. Reunión de trabajo y coordinación de gobiernos departamentales, en la que el el Señor Gobernador Departamental de Chiquimula, participó junto a gobernadores, enlaces departamentales y regionales de la SCEP y SEGEPLAN.</t>
  </si>
  <si>
    <t>4. Reunión de la comisión departamental de insfraestructura vial, en la cual se abordaron temas importantes relacionados con las acciones y estrategías para fortalecer la seguridad vial en el departamento.</t>
  </si>
  <si>
    <t>5. Sesión del centro de operaciones de emergencia (COE) departamental en la Gobernación Departamental de Chiquimula, dirigida por el señor Gobernador Departamental, junto a los jefes y representantes de las distintas instituciones que integran el sistema de respuesta ante emergencias.</t>
  </si>
  <si>
    <t>Actualizado al 31 de octubre de 2025</t>
  </si>
  <si>
    <t>2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</si>
</sst>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02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0" fontId="2" fillId="4" borderId="5" xfId="0" applyFont="1" applyFill="1" applyBorder="1" applyAlignment="1">
      <alignment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166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3" borderId="26" xfId="0" applyFont="1" applyFill="1" applyBorder="1" applyAlignment="1">
      <alignment vertical="center" wrapText="1"/>
    </xf>
    <xf numFmtId="0" fontId="2" fillId="3" borderId="27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/>
    </xf>
    <xf numFmtId="7" fontId="2" fillId="4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2" fillId="3" borderId="16" xfId="2" applyNumberFormat="1" applyFont="1" applyFill="1" applyBorder="1" applyAlignment="1">
      <alignment horizontal="center" vertical="center"/>
    </xf>
    <xf numFmtId="165" fontId="2" fillId="3" borderId="15" xfId="2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7F2DD72-38B6-4CF0-9CF0-338CBCA9B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 editAs="oneCell">
    <xdr:from>
      <xdr:col>1</xdr:col>
      <xdr:colOff>436664</xdr:colOff>
      <xdr:row>1</xdr:row>
      <xdr:rowOff>117518</xdr:rowOff>
    </xdr:from>
    <xdr:to>
      <xdr:col>2</xdr:col>
      <xdr:colOff>1741713</xdr:colOff>
      <xdr:row>4</xdr:row>
      <xdr:rowOff>126855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A2489E7-D800-F51A-816A-53AEFB2A6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64" y="308018"/>
          <a:ext cx="2815442" cy="907408"/>
        </a:xfrm>
        <a:prstGeom prst="rect">
          <a:avLst/>
        </a:prstGeom>
      </xdr:spPr>
    </xdr:pic>
    <xdr:clientData/>
  </xdr:twoCellAnchor>
  <xdr:twoCellAnchor editAs="oneCell">
    <xdr:from>
      <xdr:col>13</xdr:col>
      <xdr:colOff>2822864</xdr:colOff>
      <xdr:row>0</xdr:row>
      <xdr:rowOff>100443</xdr:rowOff>
    </xdr:from>
    <xdr:to>
      <xdr:col>15</xdr:col>
      <xdr:colOff>1</xdr:colOff>
      <xdr:row>5</xdr:row>
      <xdr:rowOff>117762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039644-86B3-EBAD-0419-D56713CFB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0" y="100443"/>
          <a:ext cx="1246910" cy="1246910"/>
        </a:xfrm>
        <a:prstGeom prst="rect">
          <a:avLst/>
        </a:prstGeom>
      </xdr:spPr>
    </xdr:pic>
    <xdr:clientData/>
  </xdr:twoCellAnchor>
  <xdr:twoCellAnchor editAs="oneCell">
    <xdr:from>
      <xdr:col>10</xdr:col>
      <xdr:colOff>588820</xdr:colOff>
      <xdr:row>12</xdr:row>
      <xdr:rowOff>73790</xdr:rowOff>
    </xdr:from>
    <xdr:to>
      <xdr:col>11</xdr:col>
      <xdr:colOff>692728</xdr:colOff>
      <xdr:row>18</xdr:row>
      <xdr:rowOff>311727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9B74DEA-81C7-F609-BC89-70F593264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8" y="3814517"/>
          <a:ext cx="2597726" cy="26971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70" zoomScaleNormal="70" workbookViewId="0"/>
  </sheetViews>
  <sheetFormatPr baseColWidth="10" defaultColWidth="11.453125" defaultRowHeight="14.5" x14ac:dyDescent="0.35"/>
  <cols>
    <col min="1" max="1" width="11.453125" style="1"/>
    <col min="2" max="2" width="22.54296875" style="1" customWidth="1"/>
    <col min="3" max="3" width="33.453125" style="1" customWidth="1"/>
    <col min="4" max="4" width="3.81640625" style="1" customWidth="1"/>
    <col min="5" max="5" width="33.7265625" style="1" customWidth="1"/>
    <col min="6" max="6" width="21.7265625" style="1" customWidth="1"/>
    <col min="7" max="7" width="3.81640625" style="1" customWidth="1"/>
    <col min="8" max="8" width="30.81640625" style="1" customWidth="1"/>
    <col min="9" max="9" width="23.1796875" style="1" customWidth="1"/>
    <col min="10" max="10" width="3.81640625" style="1" customWidth="1"/>
    <col min="11" max="11" width="37.26953125" style="1" customWidth="1"/>
    <col min="12" max="12" width="16" style="1" customWidth="1"/>
    <col min="13" max="13" width="3.81640625" style="1" customWidth="1"/>
    <col min="14" max="14" width="43.453125" style="1" customWidth="1"/>
    <col min="15" max="15" width="17.7265625" style="1" customWidth="1"/>
    <col min="16" max="18" width="11.453125" style="1"/>
    <col min="19" max="19" width="13.1796875" style="1" bestFit="1" customWidth="1"/>
    <col min="20" max="16384" width="11.453125" style="1"/>
  </cols>
  <sheetData>
    <row r="2" spans="2:19" ht="25" x14ac:dyDescent="0.5">
      <c r="B2" s="60" t="s">
        <v>48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</row>
    <row r="3" spans="2:19" ht="20" x14ac:dyDescent="0.4">
      <c r="B3" s="61" t="s">
        <v>57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</row>
    <row r="4" spans="2:19" ht="23" x14ac:dyDescent="0.5">
      <c r="B4" s="63" t="s">
        <v>33</v>
      </c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2:19" ht="12.75" customHeight="1" x14ac:dyDescent="0.35">
      <c r="B5" s="17"/>
      <c r="C5" s="2"/>
      <c r="D5" s="2"/>
      <c r="E5" s="2"/>
      <c r="F5" s="2"/>
      <c r="G5" s="2"/>
      <c r="H5" s="2"/>
      <c r="I5" s="2"/>
      <c r="J5" s="12"/>
      <c r="K5" s="12"/>
      <c r="L5" s="12"/>
      <c r="M5" s="12"/>
      <c r="N5" s="12"/>
      <c r="O5" s="18"/>
    </row>
    <row r="6" spans="2:19" ht="15" thickBot="1" x14ac:dyDescent="0.4">
      <c r="B6" s="2"/>
      <c r="C6" s="2"/>
      <c r="D6" s="2"/>
      <c r="E6" s="2"/>
      <c r="F6" s="2"/>
      <c r="G6" s="2"/>
      <c r="H6" s="2"/>
      <c r="I6" s="2"/>
      <c r="J6" s="12"/>
      <c r="K6" s="12"/>
      <c r="L6" s="12"/>
      <c r="M6" s="12"/>
      <c r="N6" s="12"/>
      <c r="O6" s="12"/>
    </row>
    <row r="7" spans="2:19" ht="37.5" customHeight="1" x14ac:dyDescent="0.35">
      <c r="B7" s="69" t="s">
        <v>1</v>
      </c>
      <c r="C7" s="70"/>
      <c r="D7" s="2"/>
      <c r="E7" s="69" t="s">
        <v>17</v>
      </c>
      <c r="F7" s="70"/>
      <c r="G7" s="2"/>
      <c r="H7" s="46" t="s">
        <v>14</v>
      </c>
      <c r="I7" s="70"/>
      <c r="K7" s="64" t="s">
        <v>15</v>
      </c>
      <c r="L7" s="65"/>
      <c r="N7" s="46" t="s">
        <v>2</v>
      </c>
      <c r="O7" s="49"/>
    </row>
    <row r="8" spans="2:19" ht="29.25" customHeight="1" x14ac:dyDescent="0.35">
      <c r="B8" s="66" t="s">
        <v>38</v>
      </c>
      <c r="C8" s="77" t="s">
        <v>45</v>
      </c>
      <c r="D8" s="2"/>
      <c r="E8" s="66" t="s">
        <v>44</v>
      </c>
      <c r="F8" s="71">
        <v>4033219</v>
      </c>
      <c r="G8" s="2"/>
      <c r="H8" s="13" t="s">
        <v>34</v>
      </c>
      <c r="I8" s="25">
        <v>2441638.92</v>
      </c>
      <c r="K8" s="13" t="s">
        <v>43</v>
      </c>
      <c r="L8" s="15">
        <f>F8</f>
        <v>4033219</v>
      </c>
      <c r="N8" s="43" t="s">
        <v>11</v>
      </c>
      <c r="O8" s="58">
        <v>3282885</v>
      </c>
      <c r="Q8" s="3"/>
      <c r="R8" s="20"/>
    </row>
    <row r="9" spans="2:19" ht="29.25" customHeight="1" x14ac:dyDescent="0.35">
      <c r="B9" s="68"/>
      <c r="C9" s="78"/>
      <c r="D9" s="2"/>
      <c r="E9" s="68"/>
      <c r="F9" s="73"/>
      <c r="G9" s="2"/>
      <c r="H9" s="13" t="s">
        <v>35</v>
      </c>
      <c r="I9" s="25">
        <v>329902.40999999997</v>
      </c>
      <c r="K9" s="13" t="s">
        <v>23</v>
      </c>
      <c r="L9" s="15" t="s">
        <v>22</v>
      </c>
      <c r="N9" s="43"/>
      <c r="O9" s="58"/>
    </row>
    <row r="10" spans="2:19" ht="29.25" customHeight="1" x14ac:dyDescent="0.35">
      <c r="B10" s="66" t="s">
        <v>39</v>
      </c>
      <c r="C10" s="74" t="s">
        <v>46</v>
      </c>
      <c r="D10" s="2"/>
      <c r="E10" s="66" t="s">
        <v>5</v>
      </c>
      <c r="F10" s="71">
        <v>2978651.83</v>
      </c>
      <c r="G10" s="2"/>
      <c r="H10" s="13" t="s">
        <v>36</v>
      </c>
      <c r="I10" s="25">
        <v>123124.57</v>
      </c>
      <c r="K10" s="13" t="s">
        <v>23</v>
      </c>
      <c r="L10" s="15" t="s">
        <v>22</v>
      </c>
      <c r="N10" s="43" t="s">
        <v>12</v>
      </c>
      <c r="O10" s="58">
        <v>2441638.92</v>
      </c>
      <c r="R10" s="37"/>
      <c r="S10" s="38"/>
    </row>
    <row r="11" spans="2:19" ht="29.25" customHeight="1" x14ac:dyDescent="0.35">
      <c r="B11" s="67"/>
      <c r="C11" s="75"/>
      <c r="D11" s="2"/>
      <c r="E11" s="67"/>
      <c r="F11" s="72"/>
      <c r="G11" s="2"/>
      <c r="H11" s="29" t="s">
        <v>37</v>
      </c>
      <c r="I11" s="24">
        <v>19970</v>
      </c>
      <c r="K11" s="13" t="s">
        <v>23</v>
      </c>
      <c r="L11" s="15" t="s">
        <v>22</v>
      </c>
      <c r="N11" s="43"/>
      <c r="O11" s="58"/>
      <c r="R11" s="37"/>
      <c r="S11" s="38"/>
    </row>
    <row r="12" spans="2:19" ht="29.25" customHeight="1" thickBot="1" x14ac:dyDescent="0.4">
      <c r="B12" s="68"/>
      <c r="C12" s="76"/>
      <c r="D12" s="2"/>
      <c r="E12" s="68"/>
      <c r="F12" s="73"/>
      <c r="G12" s="2"/>
      <c r="H12" s="11" t="s">
        <v>49</v>
      </c>
      <c r="I12" s="21">
        <v>64015.93</v>
      </c>
      <c r="K12" s="13" t="s">
        <v>24</v>
      </c>
      <c r="L12" s="15" t="s">
        <v>22</v>
      </c>
      <c r="N12" s="43"/>
      <c r="O12" s="58"/>
      <c r="R12" s="37"/>
      <c r="S12" s="39"/>
    </row>
    <row r="13" spans="2:19" ht="9" customHeight="1" thickBot="1" x14ac:dyDescent="0.4">
      <c r="B13" s="66"/>
      <c r="C13" s="77"/>
      <c r="D13" s="2"/>
      <c r="E13" s="66" t="s">
        <v>10</v>
      </c>
      <c r="F13" s="94">
        <f>+F10*100/F8</f>
        <v>73.852965336124811</v>
      </c>
      <c r="G13" s="2"/>
      <c r="H13" s="5"/>
      <c r="I13" s="19"/>
      <c r="K13" s="86"/>
      <c r="L13" s="87"/>
      <c r="N13" s="43" t="s">
        <v>13</v>
      </c>
      <c r="O13" s="59">
        <f>+O10*100/O8</f>
        <v>74.374792903193381</v>
      </c>
    </row>
    <row r="14" spans="2:19" ht="39" customHeight="1" x14ac:dyDescent="0.35">
      <c r="B14" s="68"/>
      <c r="C14" s="78"/>
      <c r="D14" s="2"/>
      <c r="E14" s="68"/>
      <c r="F14" s="95"/>
      <c r="G14" s="2"/>
      <c r="H14" s="96" t="s">
        <v>19</v>
      </c>
      <c r="I14" s="97"/>
      <c r="K14" s="86"/>
      <c r="L14" s="87"/>
      <c r="N14" s="43"/>
      <c r="O14" s="59"/>
    </row>
    <row r="15" spans="2:19" ht="16.5" customHeight="1" x14ac:dyDescent="0.35">
      <c r="B15" s="66"/>
      <c r="C15" s="77"/>
      <c r="D15" s="2"/>
      <c r="E15" s="5"/>
      <c r="F15" s="6"/>
      <c r="G15" s="2"/>
      <c r="H15" s="43" t="s">
        <v>40</v>
      </c>
      <c r="I15" s="90">
        <v>2974051.83</v>
      </c>
      <c r="K15" s="86"/>
      <c r="L15" s="87"/>
      <c r="N15" s="9"/>
      <c r="O15" s="8"/>
    </row>
    <row r="16" spans="2:19" ht="41.25" customHeight="1" x14ac:dyDescent="0.35">
      <c r="B16" s="68"/>
      <c r="C16" s="78"/>
      <c r="D16" s="2"/>
      <c r="E16" s="7"/>
      <c r="F16" s="8"/>
      <c r="G16" s="2"/>
      <c r="H16" s="43"/>
      <c r="I16" s="80"/>
      <c r="K16" s="86"/>
      <c r="L16" s="87"/>
      <c r="N16" s="13" t="s">
        <v>32</v>
      </c>
      <c r="O16" s="27" t="s">
        <v>50</v>
      </c>
    </row>
    <row r="17" spans="2:15" ht="54" customHeight="1" x14ac:dyDescent="0.35">
      <c r="B17" s="14"/>
      <c r="C17" s="4"/>
      <c r="D17" s="2"/>
      <c r="E17" s="7"/>
      <c r="F17" s="8"/>
      <c r="G17" s="2"/>
      <c r="H17" s="13" t="s">
        <v>41</v>
      </c>
      <c r="I17" s="15">
        <v>4600</v>
      </c>
      <c r="K17" s="86"/>
      <c r="L17" s="87"/>
      <c r="N17" s="13" t="s">
        <v>31</v>
      </c>
      <c r="O17" s="27" t="s">
        <v>30</v>
      </c>
    </row>
    <row r="18" spans="2:15" ht="33" customHeight="1" x14ac:dyDescent="0.35">
      <c r="B18" s="79"/>
      <c r="C18" s="80"/>
      <c r="D18" s="2"/>
      <c r="E18" s="82"/>
      <c r="F18" s="83"/>
      <c r="G18" s="2"/>
      <c r="H18" s="92"/>
      <c r="I18" s="90"/>
      <c r="K18" s="86"/>
      <c r="L18" s="87"/>
      <c r="N18" s="26" t="s">
        <v>21</v>
      </c>
      <c r="O18" s="27" t="s">
        <v>58</v>
      </c>
    </row>
    <row r="19" spans="2:15" ht="33.75" customHeight="1" thickBot="1" x14ac:dyDescent="0.4">
      <c r="B19" s="40"/>
      <c r="C19" s="81"/>
      <c r="D19" s="2"/>
      <c r="E19" s="84"/>
      <c r="F19" s="85"/>
      <c r="G19" s="2"/>
      <c r="H19" s="93"/>
      <c r="I19" s="91"/>
      <c r="K19" s="88"/>
      <c r="L19" s="89"/>
      <c r="N19" s="10" t="s">
        <v>20</v>
      </c>
      <c r="O19" s="28" t="s">
        <v>25</v>
      </c>
    </row>
    <row r="20" spans="2:15" ht="23.25" customHeight="1" thickBot="1" x14ac:dyDescent="0.4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4">
      <c r="B21" s="2"/>
      <c r="C21" s="2"/>
      <c r="D21" s="56" t="s">
        <v>4</v>
      </c>
      <c r="E21" s="57"/>
      <c r="F21" s="57" t="s">
        <v>3</v>
      </c>
      <c r="G21" s="57"/>
      <c r="H21" s="32" t="s">
        <v>5</v>
      </c>
      <c r="I21" s="33" t="s">
        <v>6</v>
      </c>
      <c r="K21" s="46" t="s">
        <v>51</v>
      </c>
      <c r="L21" s="47"/>
      <c r="M21" s="47"/>
      <c r="N21" s="48"/>
      <c r="O21" s="49"/>
    </row>
    <row r="22" spans="2:15" ht="51.75" customHeight="1" x14ac:dyDescent="0.35">
      <c r="B22" s="46" t="s">
        <v>18</v>
      </c>
      <c r="C22" s="30" t="s">
        <v>42</v>
      </c>
      <c r="D22" s="43" t="s">
        <v>47</v>
      </c>
      <c r="E22" s="44"/>
      <c r="F22" s="52">
        <f>F8</f>
        <v>4033219</v>
      </c>
      <c r="G22" s="52"/>
      <c r="H22" s="22">
        <f>F10</f>
        <v>2978651.83</v>
      </c>
      <c r="I22" s="34">
        <f>+H22*100/F22</f>
        <v>73.852965336124811</v>
      </c>
      <c r="K22" s="43" t="s">
        <v>52</v>
      </c>
      <c r="L22" s="44"/>
      <c r="M22" s="44"/>
      <c r="N22" s="44"/>
      <c r="O22" s="45"/>
    </row>
    <row r="23" spans="2:15" ht="51.75" customHeight="1" x14ac:dyDescent="0.35">
      <c r="B23" s="50"/>
      <c r="C23" s="16" t="s">
        <v>26</v>
      </c>
      <c r="D23" s="43"/>
      <c r="E23" s="44"/>
      <c r="F23" s="52"/>
      <c r="G23" s="52"/>
      <c r="H23" s="22"/>
      <c r="I23" s="34"/>
      <c r="K23" s="43" t="s">
        <v>53</v>
      </c>
      <c r="L23" s="44"/>
      <c r="M23" s="44"/>
      <c r="N23" s="44"/>
      <c r="O23" s="45"/>
    </row>
    <row r="24" spans="2:15" ht="51.75" customHeight="1" x14ac:dyDescent="0.35">
      <c r="B24" s="50"/>
      <c r="C24" s="16" t="s">
        <v>27</v>
      </c>
      <c r="D24" s="43"/>
      <c r="E24" s="44"/>
      <c r="F24" s="52"/>
      <c r="G24" s="52"/>
      <c r="H24" s="22"/>
      <c r="I24" s="34"/>
      <c r="K24" s="43" t="s">
        <v>54</v>
      </c>
      <c r="L24" s="44"/>
      <c r="M24" s="44"/>
      <c r="N24" s="44"/>
      <c r="O24" s="45"/>
    </row>
    <row r="25" spans="2:15" ht="51.75" customHeight="1" x14ac:dyDescent="0.35">
      <c r="B25" s="50"/>
      <c r="C25" s="16" t="s">
        <v>28</v>
      </c>
      <c r="D25" s="43"/>
      <c r="E25" s="44"/>
      <c r="F25" s="52"/>
      <c r="G25" s="52"/>
      <c r="H25" s="22"/>
      <c r="I25" s="34"/>
      <c r="K25" s="43" t="s">
        <v>55</v>
      </c>
      <c r="L25" s="44"/>
      <c r="M25" s="44"/>
      <c r="N25" s="44"/>
      <c r="O25" s="45"/>
    </row>
    <row r="26" spans="2:15" ht="51.75" customHeight="1" thickBot="1" x14ac:dyDescent="0.4">
      <c r="B26" s="51"/>
      <c r="C26" s="31" t="s">
        <v>29</v>
      </c>
      <c r="D26" s="53"/>
      <c r="E26" s="54"/>
      <c r="F26" s="55"/>
      <c r="G26" s="55"/>
      <c r="H26" s="35"/>
      <c r="I26" s="36"/>
      <c r="K26" s="40" t="s">
        <v>56</v>
      </c>
      <c r="L26" s="41"/>
      <c r="M26" s="41"/>
      <c r="N26" s="41"/>
      <c r="O26" s="42"/>
    </row>
    <row r="27" spans="2:15" ht="15" customHeight="1" x14ac:dyDescent="0.35">
      <c r="K27" s="23"/>
    </row>
    <row r="28" spans="2:15" x14ac:dyDescent="0.35">
      <c r="K28" s="23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A3" sqref="A3"/>
    </sheetView>
  </sheetViews>
  <sheetFormatPr baseColWidth="10" defaultRowHeight="14.5" x14ac:dyDescent="0.35"/>
  <cols>
    <col min="1" max="1" width="12.81640625" customWidth="1"/>
    <col min="2" max="2" width="16.26953125" customWidth="1"/>
  </cols>
  <sheetData>
    <row r="1" spans="1:2" ht="25" x14ac:dyDescent="0.35">
      <c r="A1" s="13" t="s">
        <v>7</v>
      </c>
      <c r="B1" s="15">
        <v>20575616.25</v>
      </c>
    </row>
    <row r="2" spans="1:2" ht="37.5" x14ac:dyDescent="0.35">
      <c r="A2" s="13" t="s">
        <v>16</v>
      </c>
      <c r="B2" s="15">
        <v>694873.59999999998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4.5" x14ac:dyDescent="0.35"/>
  <cols>
    <col min="1" max="1" width="34.453125" bestFit="1" customWidth="1"/>
    <col min="2" max="2" width="14.1796875" bestFit="1" customWidth="1"/>
  </cols>
  <sheetData>
    <row r="2" spans="1:2" x14ac:dyDescent="0.35">
      <c r="A2" s="66" t="s">
        <v>0</v>
      </c>
      <c r="B2" s="98">
        <v>497004000</v>
      </c>
    </row>
    <row r="3" spans="1:2" x14ac:dyDescent="0.35">
      <c r="A3" s="68"/>
      <c r="B3" s="78"/>
    </row>
    <row r="4" spans="1:2" x14ac:dyDescent="0.35">
      <c r="A4" s="66" t="s">
        <v>8</v>
      </c>
      <c r="B4" s="98">
        <v>21270489.850000001</v>
      </c>
    </row>
    <row r="5" spans="1:2" x14ac:dyDescent="0.35">
      <c r="A5" s="68"/>
      <c r="B5" s="99"/>
    </row>
    <row r="6" spans="1:2" x14ac:dyDescent="0.35">
      <c r="A6" s="66" t="s">
        <v>9</v>
      </c>
      <c r="B6" s="100">
        <v>4.2999999999999997E-2</v>
      </c>
    </row>
    <row r="7" spans="1:2" x14ac:dyDescent="0.35">
      <c r="A7" s="68"/>
      <c r="B7" s="101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2de3127d-b50e-4c29-b846-9213acea4d89"/>
    <ds:schemaRef ds:uri="efcf9931-6988-4c26-989d-90fd7d9d617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YOGA</cp:lastModifiedBy>
  <cp:lastPrinted>2023-03-21T21:34:41Z</cp:lastPrinted>
  <dcterms:created xsi:type="dcterms:W3CDTF">2023-02-11T22:01:01Z</dcterms:created>
  <dcterms:modified xsi:type="dcterms:W3CDTF">2025-11-04T17:06:40Z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